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D:\Alle Ordner\PH Niederösterreich\ÖH - HV\WS 21\"/>
    </mc:Choice>
  </mc:AlternateContent>
  <xr:revisionPtr revIDLastSave="0" documentId="13_ncr:1_{FC61FD43-ADCD-4229-9F2D-5ED8691F64D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Kurzbeschreibung" sheetId="6" r:id="rId1"/>
    <sheet name="JVA_referatsbezogen" sheetId="4" r:id="rId2"/>
    <sheet name="Tabelle1" sheetId="7" r:id="rId3"/>
  </sheets>
  <definedNames>
    <definedName name="_xlnm.Print_Titles" localSheetId="1">JVA_referatsbezogen!$1:$1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0" i="4" l="1"/>
  <c r="C70" i="4"/>
  <c r="D29" i="4"/>
  <c r="D66" i="4"/>
  <c r="C54" i="4"/>
  <c r="D4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Riegler, Christian</author>
    <author>Windows-Benutzer</author>
  </authors>
  <commentList>
    <comment ref="B8" authorId="0" shapeId="0" xr:uid="{00000000-0006-0000-0100-000001000000}">
      <text>
        <r>
          <rPr>
            <sz val="9"/>
            <color indexed="81"/>
            <rFont val="Segoe UI"/>
            <family val="2"/>
          </rPr>
          <t xml:space="preserve">30 % der Studierendenbeiträge sind auf die Studienvertretungen zu verteilen.
Studienvertretung A hat einen Anteil von 17 % an den Gesamtstudierenden, erhält somit € 100.000*0,3*0,17 = 5.100
Es werden nur Einnahmen der Zeile 3 verteilt und keine neuen geschaffen, daher Ausweis in einer Hilfsspalte.
</t>
        </r>
      </text>
    </comment>
    <comment ref="A74" authorId="1" shapeId="0" xr:uid="{00000000-0006-0000-0100-000004000000}">
      <text>
        <r>
          <rPr>
            <sz val="9"/>
            <color indexed="81"/>
            <rFont val="Segoe UI"/>
            <family val="2"/>
          </rPr>
          <t>Stand der Rücklagen lt. dem letztverfügbaren Jahresabschluss
(für die erste Erstellung JVA 2018/19 ist dies der Jahresabschluss per 30.6.2017)</t>
        </r>
      </text>
    </comment>
  </commentList>
</comments>
</file>

<file path=xl/sharedStrings.xml><?xml version="1.0" encoding="utf-8"?>
<sst xmlns="http://schemas.openxmlformats.org/spreadsheetml/2006/main" count="96" uniqueCount="88">
  <si>
    <t>ACHTUNG:</t>
  </si>
  <si>
    <t>Alle nachfolgend angeführten Zahlenwerte sind frei erfunden.</t>
  </si>
  <si>
    <t>Aus diesen können keine Informationen, wie hoch eine einzelne Position sein sollte, abgeleitet werden.</t>
  </si>
  <si>
    <t>Ziel der Darstellung ist lediglich die Illustration der Rechentechnik.</t>
  </si>
  <si>
    <t>Im Beispiel ergibt sich ein höherer Überschuss (auch) aus der unvollständigen Abbildung der organisatorischen Einheiten.</t>
  </si>
  <si>
    <t>1. Schritt</t>
  </si>
  <si>
    <t>Erstellung des JVA_referatsbezogen und Zuordnung der Einnahmen und Ausgaben zu den einzelnen organisatorischen Einheiten (wie bisher).</t>
  </si>
  <si>
    <t>Achtung: Gem. HSG 2014 müssen dabei den Studienvertretungen ohne Abzug zumindest 30 % der Studierendenbeiträge zugeordnet werden.</t>
  </si>
  <si>
    <t>2. Schritt</t>
  </si>
  <si>
    <t>Erstellung des JVA im Format der Gebarungserfolgsrechnung.</t>
  </si>
  <si>
    <t>Zusammenfassung der einzelnen identen Ertrags- und Aufwandsarten über alle organisatorischen Einheiten.</t>
  </si>
  <si>
    <t>z.B. Zusammenfassen aller Sachaufwendungen der Studienvertretungen, Vorsitz, Referate usw. zum Sachaufwand der gesamten Hochschülerinnen- und Hochschülerschaft</t>
  </si>
  <si>
    <t xml:space="preserve"> Bei Bedarf Einführen von ergänzenden Untergliederungen.</t>
  </si>
  <si>
    <t>Arbeitsschritt wird wiederholt für alle Ertrags- und Aufwandsarten gemäß Gliederung JVA_Gebarungserfolgsrechnung.</t>
  </si>
  <si>
    <t>3. Schritt</t>
  </si>
  <si>
    <t>Elimination von Ausgaben des JVA_referatsbezogen, die nicht in identer Höhe Aufwendungen sind.</t>
  </si>
  <si>
    <t>z.B. Anschaffung Laptop</t>
  </si>
  <si>
    <t>Berücksichtigung von Aufwendungen, die nicht in der Ausgabenrechnung enthalten sind.</t>
  </si>
  <si>
    <t>Im Beispiel: Abschreibung (Afa) Laptop und Abschreibungen der in vorangegangenen Wirtschaftsjahren angeschafften Wirtschaftsgüter.</t>
  </si>
  <si>
    <t>Weitere häufiger denkbare Position in diesem Zusammenhang: Dotierung von Rückstellungen</t>
  </si>
  <si>
    <t>4. Schritt</t>
  </si>
  <si>
    <t>Übersteigen die Einnahmen die Ausgaben, ist die Differenz im JVA_referatsbezogen einer Rücklage zuzuführen. Dies wird in identischer Höhe in der JVA_Gebarungserfolgsrechnung sichtbar.</t>
  </si>
  <si>
    <t>Der Gebarungserfolg/-überschuss (XVII) ergibt sich rechentechnisch lediglich aus der Differenz der Einnahmen-Ausgaben-Rechnung und der Aufwands-/Ertragsrechnung.</t>
  </si>
  <si>
    <t>Die fertig gestellte JVA_Gebarungserfolgsrechnung zeigt nun den JVA in der Form der Gewinn- und Verlustrechnung des Jahresabschlusses für die gesamte Körperschaft zusammengefasst.</t>
  </si>
  <si>
    <t>5. Schritt</t>
  </si>
  <si>
    <t>Die Kontrollsummen zeigen die innere Stimmigkeit der Überleitungsrechnung und helfen bei der Umsetzung.</t>
  </si>
  <si>
    <t>6. Schritt</t>
  </si>
  <si>
    <t>Der JVA_referatsbezogen ist für die Mittelverteilung innerhalb der Hochschülerinnen- und Hochschülerschaft heranzuziehen (wie bisher).</t>
  </si>
  <si>
    <t>Die JVA_Gebarungserfolgsrechnung zeigt bereits in der Planung das Bild der Erfolgsrechnung im Format des Jahresabschlusses (Möglichkeit für Kontrollrechnungen, Steuerungen innerhalb der Hochschülerinnen- und Hochschülerschaft).</t>
  </si>
  <si>
    <t>7. Schritt</t>
  </si>
  <si>
    <t>Unterhalb der JVA_Gebarungserfolgsrechnung ist der Stand der Rücklagen der Hochschülerinnen- und Hochschülerschaft im Jahresabschluss des letzten geprüften Wirtschaftsjahres anzuführen.</t>
  </si>
  <si>
    <t>Damit wird für die Hochschülerinnen- und Hochschülerschaft selbst wie auch für andere Adressaten sichtbar, ob ein geplanter negativer Überschuss (Summe der Ausgaben höher als Summe der Einnahmen eines Planjahres) auch bedeckt werden kann.</t>
  </si>
  <si>
    <t>8. Schritt</t>
  </si>
  <si>
    <t>Die JVA_Gebarungserfolgsrechnung, ergänzt um den Stand der Rücklagen, ist der Kontrollkommission in elektronischer Form (Excel-Datei) zu übermitteln.</t>
  </si>
  <si>
    <t>Hilfsspalte Verteilung Einnahmen Studierendenbeitrag auf STV (in Summe 30%)</t>
  </si>
  <si>
    <t>Einnahmen
PLAN</t>
  </si>
  <si>
    <t>Ausgaben
PLAN</t>
  </si>
  <si>
    <t>ggf. zusätzliche Spalten nach Bedarf hinzufügen</t>
  </si>
  <si>
    <t>Einnahmen
IST</t>
  </si>
  <si>
    <t>Ausgaben
IST</t>
  </si>
  <si>
    <t>Differenz absolut</t>
  </si>
  <si>
    <t>Differenz
in %</t>
  </si>
  <si>
    <t xml:space="preserve">Studierendenbeitrag </t>
  </si>
  <si>
    <t>1. Studienvertretungen</t>
  </si>
  <si>
    <t>Primarstufe</t>
  </si>
  <si>
    <t>Anteil Studierendenbeiträge</t>
  </si>
  <si>
    <t>2. Hochschulvertretung</t>
  </si>
  <si>
    <t>Vorsitz</t>
  </si>
  <si>
    <t>Aufwandsentschädigungen</t>
  </si>
  <si>
    <t>Wirtschaftsreferat</t>
  </si>
  <si>
    <t>Referat für soziale Angelegenheiten</t>
  </si>
  <si>
    <t>Referat für bildungspolitische Angelegenheiten</t>
  </si>
  <si>
    <t>Büromaterial</t>
  </si>
  <si>
    <t>Einnahmen/Ausgaben GESAMT</t>
  </si>
  <si>
    <t>Zuführung Rücklagen</t>
  </si>
  <si>
    <t>Referat für administrative Angelegenheiten</t>
  </si>
  <si>
    <t>Sacharbeiter</t>
  </si>
  <si>
    <t>Paketgebühren</t>
  </si>
  <si>
    <t>Sonstige Gebühren und Abgaben</t>
  </si>
  <si>
    <t>Instandhaltung, Reinigung und Reperaturen</t>
  </si>
  <si>
    <t>Sitzungskosten</t>
  </si>
  <si>
    <t>Büromaschinen, EDV-Anlagen</t>
  </si>
  <si>
    <t>Betriebs- und Geschäftsaustattung</t>
  </si>
  <si>
    <t>Kopien und Druckkosten</t>
  </si>
  <si>
    <t>Bilanzerstellung und Prüfung, Steuerberater</t>
  </si>
  <si>
    <t>Rechts- und Beratungsaufwand</t>
  </si>
  <si>
    <t>Kontoführungsspesen</t>
  </si>
  <si>
    <t>Aufwand für Aus- und Fortbildung</t>
  </si>
  <si>
    <t>Sonstiger Aufwand</t>
  </si>
  <si>
    <t>Studo</t>
  </si>
  <si>
    <t>Nikolaus</t>
  </si>
  <si>
    <t>Öffentlichkeitsarbeit</t>
  </si>
  <si>
    <t>Punschstand</t>
  </si>
  <si>
    <t>Goodie Bags Lieferkosten</t>
  </si>
  <si>
    <t>Sommerfest</t>
  </si>
  <si>
    <t>Exkursionen</t>
  </si>
  <si>
    <t>Osterhase</t>
  </si>
  <si>
    <t>Obsttag</t>
  </si>
  <si>
    <t>Sonstige Projekte</t>
  </si>
  <si>
    <t>Caphe</t>
  </si>
  <si>
    <t xml:space="preserve">Summe </t>
  </si>
  <si>
    <t>Summe</t>
  </si>
  <si>
    <t>Rücklagen per 30.5.2021</t>
  </si>
  <si>
    <t>3. Sachaufwendungen</t>
  </si>
  <si>
    <t>4. Erträge aus Veranstaltungen</t>
  </si>
  <si>
    <t>5. Aufwendungen aus Veranstaltungen</t>
  </si>
  <si>
    <t xml:space="preserve"> </t>
  </si>
  <si>
    <t>Jahresvoranschlag
Studienjahr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</si>
</sst>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-C07]\ * #,##0.00_-;\-[$€-C07]\ * #,##0.00_-;_-[$€-C07]\ * &quot;-&quot;??_-;_-@_-"/>
    <numFmt numFmtId="165" formatCode="#,##0.00\ [$€-1];[Red]\-#,##0.00\ [$€-1]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Segoe UI"/>
      <family val="2"/>
    </font>
    <font>
      <b/>
      <sz val="10"/>
      <color theme="3" tint="0.3999755851924192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u val="singleAccounting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164" fontId="1" fillId="0" borderId="1" xfId="1" applyNumberFormat="1" applyFont="1" applyFill="1" applyBorder="1"/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164" fontId="2" fillId="0" borderId="1" xfId="1" applyNumberFormat="1" applyFont="1" applyFill="1" applyBorder="1"/>
    <xf numFmtId="164" fontId="1" fillId="0" borderId="2" xfId="1" applyNumberFormat="1" applyFont="1" applyFill="1" applyBorder="1"/>
    <xf numFmtId="164" fontId="1" fillId="0" borderId="0" xfId="1" applyNumberFormat="1" applyFont="1"/>
    <xf numFmtId="164" fontId="2" fillId="0" borderId="1" xfId="1" applyNumberFormat="1" applyFont="1" applyFill="1" applyBorder="1" applyAlignment="1">
      <alignment wrapText="1"/>
    </xf>
    <xf numFmtId="164" fontId="1" fillId="0" borderId="0" xfId="1" applyNumberFormat="1" applyFont="1" applyBorder="1"/>
    <xf numFmtId="164" fontId="1" fillId="0" borderId="1" xfId="1" applyNumberFormat="1" applyFont="1" applyFill="1" applyBorder="1" applyAlignment="1">
      <alignment horizontal="left" indent="1"/>
    </xf>
    <xf numFmtId="9" fontId="1" fillId="0" borderId="1" xfId="2" applyFont="1" applyFill="1" applyBorder="1"/>
    <xf numFmtId="164" fontId="4" fillId="0" borderId="1" xfId="1" applyNumberFormat="1" applyFont="1" applyFill="1" applyBorder="1"/>
    <xf numFmtId="164" fontId="4" fillId="0" borderId="2" xfId="1" applyNumberFormat="1" applyFont="1" applyFill="1" applyBorder="1"/>
    <xf numFmtId="164" fontId="4" fillId="0" borderId="0" xfId="1" applyNumberFormat="1" applyFont="1"/>
    <xf numFmtId="164" fontId="1" fillId="0" borderId="4" xfId="1" applyNumberFormat="1" applyFont="1" applyFill="1" applyBorder="1"/>
    <xf numFmtId="164" fontId="1" fillId="2" borderId="1" xfId="1" applyNumberFormat="1" applyFont="1" applyFill="1" applyBorder="1"/>
    <xf numFmtId="164" fontId="2" fillId="0" borderId="3" xfId="1" applyNumberFormat="1" applyFont="1" applyFill="1" applyBorder="1" applyAlignment="1">
      <alignment wrapText="1"/>
    </xf>
    <xf numFmtId="164" fontId="1" fillId="0" borderId="3" xfId="1" applyNumberFormat="1" applyFont="1" applyFill="1" applyBorder="1"/>
    <xf numFmtId="164" fontId="1" fillId="0" borderId="0" xfId="1" applyNumberFormat="1" applyFont="1" applyFill="1" applyBorder="1"/>
    <xf numFmtId="164" fontId="1" fillId="0" borderId="6" xfId="1" applyNumberFormat="1" applyFont="1" applyFill="1" applyBorder="1"/>
    <xf numFmtId="164" fontId="1" fillId="0" borderId="5" xfId="1" applyNumberFormat="1" applyFont="1" applyFill="1" applyBorder="1"/>
    <xf numFmtId="0" fontId="1" fillId="0" borderId="0" xfId="0" applyFont="1"/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/>
    <xf numFmtId="164" fontId="6" fillId="0" borderId="1" xfId="1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0" fillId="3" borderId="0" xfId="0" applyFill="1"/>
    <xf numFmtId="164" fontId="2" fillId="0" borderId="0" xfId="1" applyNumberFormat="1" applyFont="1" applyFill="1"/>
    <xf numFmtId="164" fontId="1" fillId="0" borderId="0" xfId="1" applyNumberFormat="1" applyFont="1" applyFill="1"/>
    <xf numFmtId="164" fontId="1" fillId="4" borderId="1" xfId="1" applyNumberFormat="1" applyFont="1" applyFill="1" applyBorder="1"/>
    <xf numFmtId="164" fontId="2" fillId="0" borderId="1" xfId="1" applyNumberFormat="1" applyFont="1" applyFill="1" applyBorder="1" applyAlignment="1">
      <alignment horizontal="left" indent="1"/>
    </xf>
    <xf numFmtId="164" fontId="7" fillId="0" borderId="1" xfId="1" applyNumberFormat="1" applyFont="1" applyFill="1" applyBorder="1" applyAlignment="1">
      <alignment horizontal="left" indent="1"/>
    </xf>
    <xf numFmtId="165" fontId="2" fillId="0" borderId="0" xfId="0" applyNumberFormat="1" applyFont="1" applyAlignment="1">
      <alignment horizontal="right" vertical="center"/>
    </xf>
    <xf numFmtId="164" fontId="1" fillId="5" borderId="0" xfId="1" applyNumberFormat="1" applyFont="1" applyFill="1"/>
    <xf numFmtId="164" fontId="5" fillId="0" borderId="2" xfId="1" applyNumberFormat="1" applyFont="1" applyFill="1" applyBorder="1" applyAlignment="1">
      <alignment horizontal="center" vertical="center" textRotation="90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5"/>
  <sheetViews>
    <sheetView workbookViewId="0">
      <selection activeCell="A2" sqref="A2"/>
    </sheetView>
  </sheetViews>
  <sheetFormatPr baseColWidth="10" defaultColWidth="11.42578125" defaultRowHeight="12.75" x14ac:dyDescent="0.2"/>
  <cols>
    <col min="2" max="2" width="54.42578125" customWidth="1"/>
  </cols>
  <sheetData>
    <row r="2" spans="1:6" x14ac:dyDescent="0.2">
      <c r="A2" s="25" t="s">
        <v>0</v>
      </c>
      <c r="B2" s="25" t="s">
        <v>1</v>
      </c>
      <c r="C2" s="26"/>
      <c r="D2" s="26"/>
      <c r="E2" s="26"/>
    </row>
    <row r="3" spans="1:6" x14ac:dyDescent="0.2">
      <c r="A3" s="26"/>
      <c r="B3" s="25" t="s">
        <v>2</v>
      </c>
      <c r="C3" s="26"/>
      <c r="D3" s="26"/>
      <c r="E3" s="26"/>
    </row>
    <row r="4" spans="1:6" x14ac:dyDescent="0.2">
      <c r="A4" s="26"/>
      <c r="B4" s="25" t="s">
        <v>3</v>
      </c>
      <c r="C4" s="26"/>
      <c r="D4" s="26"/>
      <c r="E4" s="26"/>
    </row>
    <row r="5" spans="1:6" x14ac:dyDescent="0.2">
      <c r="A5" s="26"/>
      <c r="B5" s="25" t="s">
        <v>4</v>
      </c>
      <c r="C5" s="26"/>
      <c r="D5" s="26"/>
      <c r="E5" s="26"/>
      <c r="F5" s="26"/>
    </row>
    <row r="8" spans="1:6" x14ac:dyDescent="0.2">
      <c r="A8" s="25" t="s">
        <v>5</v>
      </c>
      <c r="B8" s="21" t="s">
        <v>6</v>
      </c>
    </row>
    <row r="9" spans="1:6" x14ac:dyDescent="0.2">
      <c r="B9" s="21" t="s">
        <v>7</v>
      </c>
    </row>
    <row r="11" spans="1:6" x14ac:dyDescent="0.2">
      <c r="A11" s="25" t="s">
        <v>8</v>
      </c>
      <c r="B11" s="21" t="s">
        <v>9</v>
      </c>
    </row>
    <row r="12" spans="1:6" x14ac:dyDescent="0.2">
      <c r="B12" s="21" t="s">
        <v>10</v>
      </c>
    </row>
    <row r="13" spans="1:6" x14ac:dyDescent="0.2">
      <c r="B13" s="21" t="s">
        <v>11</v>
      </c>
    </row>
    <row r="14" spans="1:6" x14ac:dyDescent="0.2">
      <c r="B14" s="21" t="s">
        <v>12</v>
      </c>
    </row>
    <row r="15" spans="1:6" x14ac:dyDescent="0.2">
      <c r="B15" s="21" t="s">
        <v>13</v>
      </c>
    </row>
    <row r="17" spans="1:2" x14ac:dyDescent="0.2">
      <c r="A17" s="25" t="s">
        <v>14</v>
      </c>
      <c r="B17" s="21" t="s">
        <v>15</v>
      </c>
    </row>
    <row r="18" spans="1:2" x14ac:dyDescent="0.2">
      <c r="B18" s="21" t="s">
        <v>16</v>
      </c>
    </row>
    <row r="19" spans="1:2" x14ac:dyDescent="0.2">
      <c r="B19" s="21" t="s">
        <v>17</v>
      </c>
    </row>
    <row r="20" spans="1:2" x14ac:dyDescent="0.2">
      <c r="B20" s="21" t="s">
        <v>18</v>
      </c>
    </row>
    <row r="21" spans="1:2" x14ac:dyDescent="0.2">
      <c r="B21" s="21" t="s">
        <v>19</v>
      </c>
    </row>
    <row r="23" spans="1:2" x14ac:dyDescent="0.2">
      <c r="A23" s="25" t="s">
        <v>20</v>
      </c>
      <c r="B23" s="21" t="s">
        <v>21</v>
      </c>
    </row>
    <row r="24" spans="1:2" x14ac:dyDescent="0.2">
      <c r="B24" s="21" t="s">
        <v>22</v>
      </c>
    </row>
    <row r="25" spans="1:2" x14ac:dyDescent="0.2">
      <c r="B25" s="21" t="s">
        <v>23</v>
      </c>
    </row>
    <row r="27" spans="1:2" x14ac:dyDescent="0.2">
      <c r="A27" s="25" t="s">
        <v>24</v>
      </c>
      <c r="B27" s="21" t="s">
        <v>25</v>
      </c>
    </row>
    <row r="29" spans="1:2" x14ac:dyDescent="0.2">
      <c r="A29" s="25" t="s">
        <v>26</v>
      </c>
      <c r="B29" s="21" t="s">
        <v>27</v>
      </c>
    </row>
    <row r="30" spans="1:2" x14ac:dyDescent="0.2">
      <c r="B30" s="21" t="s">
        <v>28</v>
      </c>
    </row>
    <row r="32" spans="1:2" x14ac:dyDescent="0.2">
      <c r="A32" s="25" t="s">
        <v>29</v>
      </c>
      <c r="B32" s="21" t="s">
        <v>30</v>
      </c>
    </row>
    <row r="33" spans="1:2" x14ac:dyDescent="0.2">
      <c r="B33" s="21" t="s">
        <v>31</v>
      </c>
    </row>
    <row r="35" spans="1:2" x14ac:dyDescent="0.2">
      <c r="A35" s="25" t="s">
        <v>32</v>
      </c>
      <c r="B35" s="21" t="s">
        <v>33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2"/>
  <sheetViews>
    <sheetView tabSelected="1" zoomScale="90" zoomScaleNormal="90" zoomScaleSheetLayoutView="100" zoomScalePageLayoutView="90" workbookViewId="0">
      <pane ySplit="1" topLeftCell="A2" activePane="bottomLeft" state="frozen"/>
      <selection pane="bottomLeft" activeCell="K10" sqref="K10"/>
    </sheetView>
  </sheetViews>
  <sheetFormatPr baseColWidth="10" defaultColWidth="10.85546875" defaultRowHeight="12.75" x14ac:dyDescent="0.2"/>
  <cols>
    <col min="1" max="1" width="43.42578125" style="6" customWidth="1"/>
    <col min="2" max="2" width="29.42578125" style="6" customWidth="1"/>
    <col min="3" max="4" width="13.85546875" style="6" bestFit="1" customWidth="1"/>
    <col min="5" max="5" width="5.42578125" style="8" customWidth="1"/>
    <col min="6" max="7" width="12.140625" style="6" customWidth="1"/>
    <col min="8" max="9" width="10.7109375" style="6" customWidth="1"/>
    <col min="10" max="16384" width="10.85546875" style="6"/>
  </cols>
  <sheetData>
    <row r="1" spans="1:9" s="3" customFormat="1" ht="38.25" x14ac:dyDescent="0.2">
      <c r="A1" s="24" t="s">
        <v>87</v>
      </c>
      <c r="B1" s="22" t="s">
        <v>34</v>
      </c>
      <c r="C1" s="2" t="s">
        <v>35</v>
      </c>
      <c r="D1" s="2" t="s">
        <v>36</v>
      </c>
      <c r="E1" s="34" t="s">
        <v>37</v>
      </c>
      <c r="F1" s="2" t="s">
        <v>38</v>
      </c>
      <c r="G1" s="2" t="s">
        <v>39</v>
      </c>
      <c r="H1" s="2" t="s">
        <v>40</v>
      </c>
      <c r="I1" s="2" t="s">
        <v>41</v>
      </c>
    </row>
    <row r="2" spans="1:9" s="3" customFormat="1" x14ac:dyDescent="0.2">
      <c r="A2" s="2"/>
      <c r="B2" s="2"/>
      <c r="C2" s="2"/>
      <c r="D2" s="2"/>
      <c r="E2" s="34"/>
      <c r="F2" s="2"/>
      <c r="G2" s="2"/>
      <c r="H2" s="2"/>
      <c r="I2" s="2"/>
    </row>
    <row r="3" spans="1:9" s="3" customFormat="1" x14ac:dyDescent="0.2">
      <c r="A3" s="4" t="s">
        <v>42</v>
      </c>
      <c r="B3" s="1"/>
      <c r="C3" s="1">
        <v>75214.748000000007</v>
      </c>
      <c r="D3" s="2"/>
      <c r="E3" s="34"/>
      <c r="F3" s="2"/>
      <c r="G3" s="2"/>
      <c r="H3" s="2"/>
      <c r="I3" s="2"/>
    </row>
    <row r="4" spans="1:9" s="3" customFormat="1" x14ac:dyDescent="0.2">
      <c r="A4" s="2"/>
      <c r="B4" s="2"/>
      <c r="C4" s="2"/>
      <c r="D4" s="2"/>
      <c r="E4" s="34"/>
      <c r="F4" s="2"/>
      <c r="G4" s="2"/>
      <c r="H4" s="2"/>
      <c r="I4" s="2"/>
    </row>
    <row r="5" spans="1:9" x14ac:dyDescent="0.2">
      <c r="A5" s="4" t="s">
        <v>43</v>
      </c>
      <c r="B5" s="4"/>
      <c r="C5" s="1"/>
      <c r="D5" s="1"/>
      <c r="E5" s="34"/>
      <c r="F5" s="1"/>
      <c r="G5" s="1"/>
      <c r="H5" s="1"/>
      <c r="I5" s="1"/>
    </row>
    <row r="6" spans="1:9" x14ac:dyDescent="0.2">
      <c r="D6" s="1"/>
      <c r="E6" s="34"/>
      <c r="F6" s="1"/>
      <c r="G6" s="1"/>
      <c r="H6" s="1"/>
      <c r="I6" s="10"/>
    </row>
    <row r="7" spans="1:9" x14ac:dyDescent="0.2">
      <c r="A7" s="4" t="s">
        <v>44</v>
      </c>
      <c r="B7" s="23"/>
      <c r="C7" s="1"/>
      <c r="D7" s="1"/>
      <c r="E7" s="34"/>
      <c r="F7" s="1"/>
      <c r="G7" s="1"/>
      <c r="H7" s="1"/>
      <c r="I7" s="10"/>
    </row>
    <row r="8" spans="1:9" x14ac:dyDescent="0.2">
      <c r="A8" s="1" t="s">
        <v>45</v>
      </c>
      <c r="B8" s="23">
        <v>22564</v>
      </c>
      <c r="C8" s="1"/>
      <c r="D8" s="1"/>
      <c r="E8" s="34"/>
      <c r="F8" s="1"/>
      <c r="G8" s="1"/>
      <c r="H8" s="1"/>
      <c r="I8" s="10"/>
    </row>
    <row r="9" spans="1:9" x14ac:dyDescent="0.2">
      <c r="A9" s="9"/>
      <c r="B9" s="9"/>
      <c r="C9" s="1"/>
      <c r="D9" s="29"/>
      <c r="E9" s="34"/>
      <c r="F9" s="1"/>
      <c r="G9" s="1"/>
      <c r="H9" s="1"/>
      <c r="I9" s="10"/>
    </row>
    <row r="10" spans="1:9" x14ac:dyDescent="0.2">
      <c r="A10" s="1"/>
      <c r="B10" s="1"/>
      <c r="C10" s="1"/>
      <c r="D10" s="1"/>
      <c r="E10" s="34"/>
      <c r="F10" s="1"/>
      <c r="G10" s="1"/>
      <c r="H10" s="1"/>
      <c r="I10" s="10"/>
    </row>
    <row r="11" spans="1:9" x14ac:dyDescent="0.2">
      <c r="A11" s="4" t="s">
        <v>46</v>
      </c>
      <c r="B11" s="4"/>
      <c r="C11" s="1"/>
      <c r="D11" s="1"/>
      <c r="E11" s="34"/>
      <c r="F11" s="1"/>
      <c r="G11" s="1"/>
      <c r="H11" s="1"/>
      <c r="I11" s="10"/>
    </row>
    <row r="12" spans="1:9" x14ac:dyDescent="0.2">
      <c r="A12" s="4" t="s">
        <v>47</v>
      </c>
      <c r="B12" s="4"/>
      <c r="C12" s="1"/>
      <c r="D12" s="1"/>
      <c r="E12" s="5"/>
      <c r="F12" s="1"/>
      <c r="G12" s="1"/>
      <c r="H12" s="1"/>
      <c r="I12" s="10"/>
    </row>
    <row r="13" spans="1:9" x14ac:dyDescent="0.2">
      <c r="A13" s="9" t="s">
        <v>48</v>
      </c>
      <c r="B13" s="9"/>
      <c r="C13" s="1"/>
      <c r="D13" s="1">
        <v>9000</v>
      </c>
      <c r="E13" s="5"/>
      <c r="F13" s="1"/>
      <c r="G13" s="1"/>
      <c r="H13" s="1"/>
      <c r="I13" s="10"/>
    </row>
    <row r="14" spans="1:9" x14ac:dyDescent="0.2">
      <c r="A14" s="9"/>
      <c r="B14" s="9"/>
      <c r="C14" s="1"/>
      <c r="D14" s="1"/>
      <c r="E14" s="5"/>
      <c r="F14" s="1"/>
      <c r="G14" s="1"/>
      <c r="H14" s="1"/>
      <c r="I14" s="10"/>
    </row>
    <row r="15" spans="1:9" x14ac:dyDescent="0.2">
      <c r="A15" s="4" t="s">
        <v>49</v>
      </c>
      <c r="B15" s="4"/>
      <c r="C15" s="1"/>
      <c r="D15" s="1"/>
      <c r="E15" s="5"/>
      <c r="F15" s="1"/>
      <c r="G15" s="1"/>
      <c r="H15" s="1"/>
      <c r="I15" s="10"/>
    </row>
    <row r="16" spans="1:9" x14ac:dyDescent="0.2">
      <c r="A16" s="9" t="s">
        <v>48</v>
      </c>
      <c r="B16" s="9"/>
      <c r="C16" s="1"/>
      <c r="D16" s="1">
        <v>3000</v>
      </c>
      <c r="E16" s="5"/>
      <c r="F16" s="1"/>
      <c r="G16" s="1"/>
      <c r="H16" s="1"/>
      <c r="I16" s="10"/>
    </row>
    <row r="17" spans="1:9" x14ac:dyDescent="0.2">
      <c r="A17" s="9"/>
      <c r="B17" s="9"/>
      <c r="C17" s="1"/>
      <c r="D17" s="1"/>
      <c r="E17" s="5"/>
      <c r="F17" s="1"/>
      <c r="G17" s="1"/>
      <c r="H17" s="1"/>
      <c r="I17" s="10"/>
    </row>
    <row r="18" spans="1:9" x14ac:dyDescent="0.2">
      <c r="A18" s="4" t="s">
        <v>50</v>
      </c>
      <c r="B18" s="4"/>
      <c r="C18" s="1"/>
      <c r="D18" s="1"/>
      <c r="E18" s="5"/>
      <c r="F18" s="1"/>
      <c r="G18" s="1"/>
      <c r="H18" s="1"/>
      <c r="I18" s="10"/>
    </row>
    <row r="19" spans="1:9" x14ac:dyDescent="0.2">
      <c r="A19" s="9" t="s">
        <v>48</v>
      </c>
      <c r="B19" s="9"/>
      <c r="C19" s="1"/>
      <c r="D19" s="1">
        <v>1500</v>
      </c>
      <c r="E19" s="5"/>
      <c r="F19" s="1"/>
      <c r="G19" s="1"/>
      <c r="H19" s="1"/>
      <c r="I19" s="10"/>
    </row>
    <row r="20" spans="1:9" x14ac:dyDescent="0.2">
      <c r="A20" s="1"/>
      <c r="B20" s="1"/>
      <c r="C20" s="1"/>
      <c r="D20" s="1"/>
      <c r="E20" s="5"/>
      <c r="F20" s="1"/>
      <c r="G20" s="1"/>
      <c r="H20" s="1"/>
      <c r="I20" s="10"/>
    </row>
    <row r="21" spans="1:9" x14ac:dyDescent="0.2">
      <c r="A21" s="4" t="s">
        <v>51</v>
      </c>
      <c r="B21" s="4"/>
      <c r="C21" s="1"/>
      <c r="D21" s="1"/>
      <c r="E21" s="5"/>
      <c r="F21" s="1"/>
      <c r="G21" s="1"/>
      <c r="H21" s="1"/>
      <c r="I21" s="10"/>
    </row>
    <row r="22" spans="1:9" x14ac:dyDescent="0.2">
      <c r="A22" s="9" t="s">
        <v>48</v>
      </c>
      <c r="B22" s="9"/>
      <c r="C22" s="1"/>
      <c r="D22" s="1">
        <v>1500</v>
      </c>
      <c r="E22" s="5"/>
      <c r="F22" s="1"/>
      <c r="G22" s="1"/>
      <c r="H22" s="1"/>
      <c r="I22" s="10"/>
    </row>
    <row r="23" spans="1:9" x14ac:dyDescent="0.2">
      <c r="A23" s="9"/>
      <c r="B23" s="9"/>
      <c r="C23" s="1"/>
      <c r="D23" s="1"/>
      <c r="E23" s="5"/>
      <c r="F23" s="1"/>
      <c r="G23" s="1"/>
      <c r="H23" s="1"/>
      <c r="I23" s="10"/>
    </row>
    <row r="24" spans="1:9" x14ac:dyDescent="0.2">
      <c r="A24" s="30" t="s">
        <v>55</v>
      </c>
      <c r="B24" s="9"/>
      <c r="C24" s="1"/>
      <c r="D24" s="1"/>
      <c r="E24" s="5"/>
      <c r="F24" s="1"/>
      <c r="G24" s="1"/>
      <c r="H24" s="1"/>
      <c r="I24" s="10"/>
    </row>
    <row r="25" spans="1:9" x14ac:dyDescent="0.2">
      <c r="A25" s="9" t="s">
        <v>48</v>
      </c>
      <c r="B25" s="9"/>
      <c r="C25" s="1"/>
      <c r="D25" s="1">
        <v>1500</v>
      </c>
      <c r="E25" s="5"/>
      <c r="F25" s="1"/>
      <c r="G25" s="1"/>
      <c r="H25" s="1"/>
      <c r="I25" s="10"/>
    </row>
    <row r="26" spans="1:9" x14ac:dyDescent="0.2">
      <c r="A26" s="9"/>
      <c r="B26" s="9"/>
      <c r="C26" s="1"/>
      <c r="D26" s="1"/>
      <c r="E26" s="5"/>
      <c r="F26" s="1"/>
      <c r="G26" s="1"/>
      <c r="H26" s="1"/>
      <c r="I26" s="10"/>
    </row>
    <row r="27" spans="1:9" x14ac:dyDescent="0.2">
      <c r="A27" s="30" t="s">
        <v>56</v>
      </c>
      <c r="B27" s="9"/>
      <c r="C27" s="1"/>
      <c r="D27" s="1">
        <v>2100</v>
      </c>
      <c r="E27" s="5"/>
      <c r="F27" s="1"/>
      <c r="G27" s="1"/>
      <c r="H27" s="1"/>
      <c r="I27" s="10"/>
    </row>
    <row r="28" spans="1:9" x14ac:dyDescent="0.2">
      <c r="A28" s="30"/>
      <c r="B28" s="9"/>
      <c r="C28" s="1"/>
      <c r="D28" s="1"/>
      <c r="E28" s="5"/>
      <c r="F28" s="1"/>
      <c r="G28" s="1"/>
      <c r="H28" s="1"/>
      <c r="I28" s="10"/>
    </row>
    <row r="29" spans="1:9" x14ac:dyDescent="0.2">
      <c r="A29" s="30" t="s">
        <v>80</v>
      </c>
      <c r="B29" s="9"/>
      <c r="C29" s="1"/>
      <c r="D29" s="4">
        <f>SUM(D13:D27)</f>
        <v>18600</v>
      </c>
      <c r="E29" s="5"/>
      <c r="F29" s="1"/>
      <c r="G29" s="1"/>
      <c r="H29" s="1"/>
      <c r="I29" s="10"/>
    </row>
    <row r="30" spans="1:9" x14ac:dyDescent="0.2">
      <c r="A30" s="9"/>
      <c r="B30" s="9"/>
      <c r="C30" s="1"/>
      <c r="D30" s="1"/>
      <c r="E30" s="5"/>
      <c r="F30" s="1"/>
      <c r="G30" s="1"/>
      <c r="H30" s="1"/>
      <c r="I30" s="10"/>
    </row>
    <row r="31" spans="1:9" x14ac:dyDescent="0.2">
      <c r="A31" s="30" t="s">
        <v>83</v>
      </c>
      <c r="B31" s="9"/>
      <c r="C31" s="1"/>
      <c r="D31" s="1"/>
      <c r="E31" s="5"/>
      <c r="F31" s="1"/>
      <c r="G31" s="1"/>
      <c r="H31" s="1"/>
      <c r="I31" s="10"/>
    </row>
    <row r="32" spans="1:9" x14ac:dyDescent="0.2">
      <c r="A32" s="9" t="s">
        <v>57</v>
      </c>
      <c r="B32" s="9"/>
      <c r="C32" s="1"/>
      <c r="D32" s="1">
        <v>200</v>
      </c>
      <c r="E32" s="5"/>
      <c r="F32" s="1"/>
      <c r="G32" s="1"/>
      <c r="H32" s="1"/>
      <c r="I32" s="10"/>
    </row>
    <row r="33" spans="1:9" x14ac:dyDescent="0.2">
      <c r="A33" s="9" t="s">
        <v>58</v>
      </c>
      <c r="B33" s="9"/>
      <c r="C33" s="1"/>
      <c r="D33" s="1">
        <v>500</v>
      </c>
      <c r="E33" s="5"/>
      <c r="F33" s="1"/>
      <c r="G33" s="1"/>
      <c r="H33" s="1"/>
      <c r="I33" s="10"/>
    </row>
    <row r="34" spans="1:9" x14ac:dyDescent="0.2">
      <c r="A34" s="9" t="s">
        <v>59</v>
      </c>
      <c r="B34" s="9"/>
      <c r="C34" s="1"/>
      <c r="D34" s="1">
        <v>500</v>
      </c>
      <c r="E34" s="5"/>
      <c r="F34" s="1"/>
      <c r="G34" s="1"/>
      <c r="H34" s="1"/>
      <c r="I34" s="10"/>
    </row>
    <row r="35" spans="1:9" x14ac:dyDescent="0.2">
      <c r="A35" s="9" t="s">
        <v>60</v>
      </c>
      <c r="B35" s="9"/>
      <c r="C35" s="1"/>
      <c r="D35" s="1">
        <v>800</v>
      </c>
      <c r="E35" s="5"/>
      <c r="F35" s="1"/>
      <c r="G35" s="1"/>
      <c r="H35" s="1"/>
      <c r="I35" s="10"/>
    </row>
    <row r="36" spans="1:9" x14ac:dyDescent="0.2">
      <c r="A36" s="9" t="s">
        <v>86</v>
      </c>
      <c r="B36" s="9"/>
      <c r="C36" s="1"/>
      <c r="D36" s="1">
        <v>1600</v>
      </c>
      <c r="E36" s="5"/>
      <c r="F36" s="1"/>
      <c r="G36" s="1"/>
      <c r="H36" s="1"/>
      <c r="I36" s="10"/>
    </row>
    <row r="37" spans="1:9" x14ac:dyDescent="0.2">
      <c r="A37" s="9" t="s">
        <v>52</v>
      </c>
      <c r="B37" s="9"/>
      <c r="C37" s="1"/>
      <c r="D37" s="1">
        <v>1000</v>
      </c>
      <c r="E37" s="5"/>
      <c r="F37" s="1"/>
      <c r="G37" s="1"/>
      <c r="H37" s="1"/>
      <c r="I37" s="10"/>
    </row>
    <row r="38" spans="1:9" x14ac:dyDescent="0.2">
      <c r="A38" s="9" t="s">
        <v>61</v>
      </c>
      <c r="B38" s="9"/>
      <c r="C38" s="1"/>
      <c r="D38" s="1">
        <v>500</v>
      </c>
      <c r="E38" s="5"/>
      <c r="F38" s="1"/>
      <c r="G38" s="1"/>
      <c r="H38" s="1"/>
      <c r="I38" s="10"/>
    </row>
    <row r="39" spans="1:9" x14ac:dyDescent="0.2">
      <c r="A39" s="9" t="s">
        <v>62</v>
      </c>
      <c r="B39" s="9"/>
      <c r="C39" s="1"/>
      <c r="D39" s="1">
        <v>1300</v>
      </c>
      <c r="E39" s="5"/>
      <c r="F39" s="1"/>
      <c r="G39" s="1"/>
      <c r="H39" s="1"/>
      <c r="I39" s="10"/>
    </row>
    <row r="40" spans="1:9" x14ac:dyDescent="0.2">
      <c r="A40" s="9" t="s">
        <v>63</v>
      </c>
      <c r="B40" s="9"/>
      <c r="C40" s="1"/>
      <c r="D40" s="1">
        <v>900</v>
      </c>
      <c r="E40" s="5"/>
      <c r="F40" s="1"/>
      <c r="G40" s="1"/>
      <c r="H40" s="1"/>
      <c r="I40" s="10"/>
    </row>
    <row r="41" spans="1:9" x14ac:dyDescent="0.2">
      <c r="A41" s="9" t="s">
        <v>64</v>
      </c>
      <c r="B41" s="9"/>
      <c r="C41" s="1"/>
      <c r="D41" s="1">
        <v>9000</v>
      </c>
      <c r="E41" s="5"/>
      <c r="F41" s="1"/>
      <c r="G41" s="1"/>
      <c r="H41" s="1"/>
      <c r="I41" s="10"/>
    </row>
    <row r="42" spans="1:9" x14ac:dyDescent="0.2">
      <c r="A42" s="9" t="s">
        <v>65</v>
      </c>
      <c r="B42" s="9"/>
      <c r="C42" s="1"/>
      <c r="D42" s="1">
        <v>2000</v>
      </c>
      <c r="E42" s="5"/>
      <c r="F42" s="1"/>
      <c r="G42" s="1"/>
      <c r="H42" s="1"/>
      <c r="I42" s="10"/>
    </row>
    <row r="43" spans="1:9" x14ac:dyDescent="0.2">
      <c r="A43" s="9" t="s">
        <v>66</v>
      </c>
      <c r="B43" s="9"/>
      <c r="C43" s="1"/>
      <c r="D43" s="1">
        <v>150</v>
      </c>
      <c r="E43" s="5"/>
      <c r="F43" s="1"/>
      <c r="G43" s="1"/>
      <c r="H43" s="1"/>
      <c r="I43" s="10"/>
    </row>
    <row r="44" spans="1:9" x14ac:dyDescent="0.2">
      <c r="A44" s="9" t="s">
        <v>67</v>
      </c>
      <c r="B44" s="9"/>
      <c r="C44" s="1"/>
      <c r="D44" s="1">
        <v>1000</v>
      </c>
      <c r="E44" s="5"/>
      <c r="F44" s="1"/>
      <c r="G44" s="1"/>
      <c r="H44" s="1"/>
      <c r="I44" s="10"/>
    </row>
    <row r="45" spans="1:9" x14ac:dyDescent="0.2">
      <c r="A45" s="9" t="s">
        <v>68</v>
      </c>
      <c r="B45" s="9"/>
      <c r="C45" s="1"/>
      <c r="D45" s="1">
        <v>1500</v>
      </c>
      <c r="E45" s="5"/>
      <c r="F45" s="1"/>
      <c r="G45" s="1"/>
      <c r="H45" s="1"/>
      <c r="I45" s="10"/>
    </row>
    <row r="46" spans="1:9" x14ac:dyDescent="0.2">
      <c r="A46" s="9" t="s">
        <v>69</v>
      </c>
      <c r="B46" s="9"/>
      <c r="C46" s="1"/>
      <c r="D46" s="1">
        <v>2500</v>
      </c>
      <c r="E46" s="5"/>
      <c r="F46" s="1"/>
      <c r="G46" s="1"/>
      <c r="H46" s="1"/>
      <c r="I46" s="10"/>
    </row>
    <row r="47" spans="1:9" x14ac:dyDescent="0.2">
      <c r="A47" s="9"/>
      <c r="B47" s="9"/>
      <c r="C47" s="1"/>
      <c r="D47" s="1"/>
      <c r="E47" s="5"/>
      <c r="F47" s="1"/>
      <c r="G47" s="1"/>
      <c r="H47" s="1"/>
      <c r="I47" s="10"/>
    </row>
    <row r="48" spans="1:9" x14ac:dyDescent="0.2">
      <c r="A48" s="30" t="s">
        <v>80</v>
      </c>
      <c r="B48" s="9"/>
      <c r="C48" s="1"/>
      <c r="D48" s="4">
        <f>SUM(D32:D46)</f>
        <v>23450</v>
      </c>
      <c r="E48" s="5"/>
      <c r="F48" s="1"/>
      <c r="G48" s="1"/>
      <c r="H48" s="1"/>
      <c r="I48" s="10"/>
    </row>
    <row r="49" spans="1:9" ht="15" x14ac:dyDescent="0.35">
      <c r="A49" s="31"/>
      <c r="B49" s="9"/>
      <c r="C49" s="1"/>
      <c r="D49" s="1"/>
      <c r="E49" s="5"/>
      <c r="F49" s="1"/>
      <c r="G49" s="1"/>
      <c r="H49" s="1"/>
      <c r="I49" s="10"/>
    </row>
    <row r="50" spans="1:9" x14ac:dyDescent="0.2">
      <c r="A50" s="30" t="s">
        <v>84</v>
      </c>
      <c r="B50" s="9"/>
      <c r="C50" s="1"/>
      <c r="D50" s="1"/>
      <c r="E50" s="5"/>
      <c r="F50" s="1"/>
      <c r="G50" s="1"/>
      <c r="H50" s="1"/>
      <c r="I50" s="10"/>
    </row>
    <row r="51" spans="1:9" x14ac:dyDescent="0.2">
      <c r="A51" s="9" t="s">
        <v>72</v>
      </c>
      <c r="B51" s="9"/>
      <c r="C51" s="1">
        <v>600</v>
      </c>
      <c r="D51" s="1"/>
      <c r="E51" s="5"/>
      <c r="F51" s="1"/>
      <c r="G51" s="1"/>
      <c r="H51" s="1"/>
      <c r="I51" s="10"/>
    </row>
    <row r="52" spans="1:9" x14ac:dyDescent="0.2">
      <c r="A52" s="9" t="s">
        <v>79</v>
      </c>
      <c r="B52" s="9"/>
      <c r="C52" s="1">
        <v>200</v>
      </c>
      <c r="D52" s="1"/>
      <c r="E52" s="5"/>
      <c r="F52" s="1"/>
      <c r="G52" s="1"/>
      <c r="H52" s="1"/>
      <c r="I52" s="10"/>
    </row>
    <row r="53" spans="1:9" x14ac:dyDescent="0.2">
      <c r="A53" s="9" t="s">
        <v>74</v>
      </c>
      <c r="B53" s="9"/>
      <c r="C53" s="1">
        <v>300</v>
      </c>
      <c r="D53" s="1"/>
      <c r="E53" s="5"/>
      <c r="F53" s="1"/>
      <c r="G53" s="1"/>
      <c r="H53" s="1"/>
      <c r="I53" s="10"/>
    </row>
    <row r="54" spans="1:9" x14ac:dyDescent="0.2">
      <c r="A54" s="30" t="s">
        <v>80</v>
      </c>
      <c r="B54" s="9"/>
      <c r="C54" s="4">
        <f>SUM(C51:C53)</f>
        <v>1100</v>
      </c>
      <c r="D54" s="1"/>
      <c r="E54" s="5"/>
      <c r="F54" s="1"/>
      <c r="G54" s="1"/>
      <c r="H54" s="1"/>
      <c r="I54" s="10"/>
    </row>
    <row r="55" spans="1:9" x14ac:dyDescent="0.2">
      <c r="A55" s="9"/>
      <c r="B55" s="9"/>
      <c r="C55" s="1"/>
      <c r="D55" s="1"/>
      <c r="E55" s="5"/>
      <c r="F55" s="1"/>
      <c r="G55" s="1"/>
      <c r="H55" s="1"/>
      <c r="I55" s="10"/>
    </row>
    <row r="56" spans="1:9" x14ac:dyDescent="0.2">
      <c r="A56" s="4" t="s">
        <v>85</v>
      </c>
      <c r="B56" s="9"/>
      <c r="C56" s="1"/>
      <c r="D56" s="1"/>
      <c r="E56" s="5"/>
      <c r="F56" s="1"/>
      <c r="G56" s="1"/>
      <c r="H56" s="1"/>
      <c r="I56" s="10"/>
    </row>
    <row r="57" spans="1:9" x14ac:dyDescent="0.2">
      <c r="A57" s="1" t="s">
        <v>70</v>
      </c>
      <c r="B57" s="9"/>
      <c r="C57" s="1"/>
      <c r="D57" s="1">
        <v>800</v>
      </c>
      <c r="E57" s="5"/>
      <c r="F57" s="1"/>
      <c r="G57" s="1"/>
      <c r="H57" s="1"/>
      <c r="I57" s="10"/>
    </row>
    <row r="58" spans="1:9" x14ac:dyDescent="0.2">
      <c r="A58" s="1" t="s">
        <v>71</v>
      </c>
      <c r="B58" s="9"/>
      <c r="C58" s="1"/>
      <c r="D58" s="1">
        <v>500</v>
      </c>
      <c r="E58" s="5"/>
      <c r="F58" s="1"/>
      <c r="G58" s="1"/>
      <c r="H58" s="1"/>
      <c r="I58" s="10"/>
    </row>
    <row r="59" spans="1:9" x14ac:dyDescent="0.2">
      <c r="A59" s="1" t="s">
        <v>72</v>
      </c>
      <c r="B59" s="9"/>
      <c r="C59" s="1"/>
      <c r="D59" s="1">
        <v>800</v>
      </c>
      <c r="E59" s="5"/>
      <c r="F59" s="1"/>
      <c r="G59" s="1"/>
      <c r="H59" s="1"/>
      <c r="I59" s="10"/>
    </row>
    <row r="60" spans="1:9" x14ac:dyDescent="0.2">
      <c r="A60" s="1" t="s">
        <v>73</v>
      </c>
      <c r="B60" s="9"/>
      <c r="C60" s="1"/>
      <c r="D60" s="1">
        <v>1000</v>
      </c>
      <c r="E60" s="5"/>
      <c r="F60" s="1"/>
      <c r="G60" s="1"/>
      <c r="H60" s="1"/>
      <c r="I60" s="10"/>
    </row>
    <row r="61" spans="1:9" x14ac:dyDescent="0.2">
      <c r="A61" s="1" t="s">
        <v>74</v>
      </c>
      <c r="B61" s="9"/>
      <c r="C61" s="1"/>
      <c r="D61" s="1">
        <v>3500</v>
      </c>
      <c r="E61" s="5"/>
      <c r="F61" s="1"/>
      <c r="G61" s="1"/>
      <c r="H61" s="1"/>
      <c r="I61" s="10"/>
    </row>
    <row r="62" spans="1:9" x14ac:dyDescent="0.2">
      <c r="A62" s="1" t="s">
        <v>75</v>
      </c>
      <c r="B62" s="9"/>
      <c r="C62" s="1"/>
      <c r="D62" s="1">
        <v>800</v>
      </c>
      <c r="E62" s="5"/>
      <c r="F62" s="1"/>
      <c r="G62" s="1"/>
      <c r="H62" s="1"/>
      <c r="I62" s="10"/>
    </row>
    <row r="63" spans="1:9" x14ac:dyDescent="0.2">
      <c r="A63" s="1" t="s">
        <v>76</v>
      </c>
      <c r="B63" s="9"/>
      <c r="C63" s="1"/>
      <c r="D63" s="1">
        <v>170</v>
      </c>
      <c r="E63" s="5"/>
      <c r="F63" s="1"/>
      <c r="G63" s="1"/>
      <c r="H63" s="1"/>
      <c r="I63" s="10"/>
    </row>
    <row r="64" spans="1:9" x14ac:dyDescent="0.2">
      <c r="A64" s="9" t="s">
        <v>77</v>
      </c>
      <c r="B64" s="9"/>
      <c r="C64" s="1"/>
      <c r="D64" s="1">
        <v>1500</v>
      </c>
      <c r="E64" s="5"/>
      <c r="F64" s="1"/>
      <c r="G64" s="1"/>
      <c r="H64" s="1"/>
      <c r="I64" s="10"/>
    </row>
    <row r="65" spans="1:9" x14ac:dyDescent="0.2">
      <c r="A65" s="1" t="s">
        <v>78</v>
      </c>
      <c r="B65" s="9"/>
      <c r="C65" s="1"/>
      <c r="D65" s="1">
        <v>20000</v>
      </c>
      <c r="E65" s="5"/>
      <c r="F65" s="1"/>
      <c r="G65" s="1"/>
      <c r="H65" s="1"/>
      <c r="I65" s="1"/>
    </row>
    <row r="66" spans="1:9" x14ac:dyDescent="0.2">
      <c r="A66" s="4" t="s">
        <v>81</v>
      </c>
      <c r="B66" s="9"/>
      <c r="C66" s="1"/>
      <c r="D66" s="4">
        <f>SUM(D57:D65)</f>
        <v>29070</v>
      </c>
      <c r="E66" s="5"/>
      <c r="F66" s="1"/>
      <c r="G66" s="1"/>
      <c r="H66" s="1"/>
      <c r="I66" s="1"/>
    </row>
    <row r="67" spans="1:9" x14ac:dyDescent="0.2">
      <c r="A67" s="1"/>
      <c r="B67" s="9"/>
      <c r="C67" s="1"/>
      <c r="D67" s="1"/>
      <c r="E67" s="5"/>
      <c r="F67" s="1"/>
      <c r="G67" s="1"/>
      <c r="H67" s="1"/>
      <c r="I67" s="1"/>
    </row>
    <row r="68" spans="1:9" x14ac:dyDescent="0.2">
      <c r="A68" s="9"/>
      <c r="B68" s="9"/>
      <c r="C68" s="1"/>
      <c r="D68" s="1"/>
      <c r="E68" s="5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5"/>
      <c r="F69" s="1"/>
      <c r="G69" s="1"/>
      <c r="H69" s="1"/>
      <c r="I69" s="1"/>
    </row>
    <row r="70" spans="1:9" s="13" customFormat="1" x14ac:dyDescent="0.2">
      <c r="A70" s="11" t="s">
        <v>53</v>
      </c>
      <c r="B70" s="11"/>
      <c r="C70" s="11">
        <f>SUM(C3:C53)</f>
        <v>76314.748000000007</v>
      </c>
      <c r="D70" s="11">
        <f>SUM(D66+D48+D29)</f>
        <v>71120</v>
      </c>
      <c r="E70" s="12"/>
      <c r="F70" s="11"/>
      <c r="G70" s="11"/>
      <c r="H70" s="11"/>
      <c r="I70" s="11"/>
    </row>
    <row r="71" spans="1:9" x14ac:dyDescent="0.2">
      <c r="A71" s="7" t="s">
        <v>54</v>
      </c>
      <c r="B71" s="7"/>
      <c r="C71" s="15"/>
      <c r="D71" s="1">
        <v>171575.07</v>
      </c>
      <c r="E71" s="14"/>
      <c r="F71" s="1"/>
      <c r="G71" s="1"/>
      <c r="H71" s="1"/>
      <c r="I71" s="1"/>
    </row>
    <row r="72" spans="1:9" x14ac:dyDescent="0.2">
      <c r="A72" s="7"/>
      <c r="B72" s="7"/>
      <c r="C72" s="11"/>
      <c r="D72" s="11"/>
      <c r="E72" s="14"/>
      <c r="F72" s="1"/>
      <c r="G72" s="1"/>
      <c r="H72" s="1"/>
      <c r="I72" s="1"/>
    </row>
    <row r="73" spans="1:9" s="8" customFormat="1" x14ac:dyDescent="0.2">
      <c r="A73" s="16"/>
      <c r="B73" s="16"/>
      <c r="C73" s="17"/>
      <c r="D73" s="19"/>
      <c r="E73" s="18"/>
      <c r="F73" s="19"/>
      <c r="G73" s="19"/>
      <c r="H73" s="19"/>
      <c r="I73" s="19"/>
    </row>
    <row r="74" spans="1:9" x14ac:dyDescent="0.2">
      <c r="A74" s="4" t="s">
        <v>82</v>
      </c>
      <c r="B74" s="4"/>
      <c r="C74" s="32">
        <v>171575.7</v>
      </c>
      <c r="D74" s="20"/>
      <c r="E74" s="18"/>
      <c r="F74" s="8"/>
      <c r="G74" s="8"/>
      <c r="H74" s="8"/>
      <c r="I74" s="8"/>
    </row>
    <row r="77" spans="1:9" x14ac:dyDescent="0.2">
      <c r="B77" s="33"/>
    </row>
    <row r="78" spans="1:9" x14ac:dyDescent="0.2">
      <c r="A78" s="27"/>
      <c r="B78" s="27"/>
      <c r="C78" s="28"/>
      <c r="D78" s="28"/>
      <c r="E78" s="18"/>
      <c r="F78" s="28"/>
    </row>
    <row r="79" spans="1:9" x14ac:dyDescent="0.2">
      <c r="A79" s="28"/>
      <c r="B79" s="28"/>
      <c r="C79" s="28"/>
      <c r="D79" s="28"/>
      <c r="E79" s="18"/>
      <c r="F79" s="28"/>
    </row>
    <row r="80" spans="1:9" x14ac:dyDescent="0.2">
      <c r="A80" s="28"/>
      <c r="B80" s="28"/>
      <c r="C80" s="28"/>
      <c r="D80" s="28"/>
      <c r="E80" s="18"/>
      <c r="F80" s="28"/>
    </row>
    <row r="81" spans="1:6" x14ac:dyDescent="0.2">
      <c r="A81" s="28"/>
      <c r="B81" s="28"/>
      <c r="C81" s="28"/>
      <c r="D81" s="28"/>
      <c r="E81" s="18"/>
      <c r="F81" s="28"/>
    </row>
    <row r="82" spans="1:6" x14ac:dyDescent="0.2">
      <c r="A82" s="28"/>
      <c r="B82" s="28"/>
      <c r="C82" s="28"/>
      <c r="D82" s="28"/>
      <c r="E82" s="18"/>
      <c r="F82" s="28"/>
    </row>
  </sheetData>
  <mergeCells count="1">
    <mergeCell ref="E1:E11"/>
  </mergeCells>
  <printOptions horizontalCentered="1" verticalCentered="1"/>
  <pageMargins left="0.78740157480314965" right="0.23622047244094491" top="0.78740157480314965" bottom="0.78740157480314965" header="0.31496062992125984" footer="0.31496062992125984"/>
  <pageSetup paperSize="9" scale="54" fitToHeight="4" orientation="portrait" cellComments="asDisplayed" r:id="rId1"/>
  <headerFooter alignWithMargins="0">
    <oddHeader>&amp;CBezeichnung der Hochschülerinnen- und Hochschülerschaft</oddHeader>
    <oddFooter xml:space="preserve">&amp;LBeispielfall Überleitung JVA gem. § 11 Abs. 6 HS-WV&amp;R&amp;D &amp;T </oddFooter>
  </headerFooter>
  <rowBreaks count="2" manualBreakCount="2">
    <brk id="10" max="16383" man="1"/>
    <brk id="5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.42578125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Kurzbeschreibung</vt:lpstr>
      <vt:lpstr>JVA_referatsbezogen</vt:lpstr>
      <vt:lpstr>Tabelle1</vt:lpstr>
      <vt:lpstr>JVA_referatsbezogen!Drucktitel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Riegler, Christian</dc:creator>
  <cp:keywords/>
  <dc:description/>
  <cp:lastModifiedBy>Sophie Fanninger</cp:lastModifiedBy>
  <cp:revision/>
  <dcterms:created xsi:type="dcterms:W3CDTF">2006-06-20T09:20:10Z</dcterms:created>
  <dcterms:modified xsi:type="dcterms:W3CDTF">2022-01-07T16:07:21Z</dcterms:modified>
  <cp:category/>
  <cp:contentStatus/>
</cp:coreProperties>
</file>